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'Feuil1'!$A$1:$J$153</definedName>
  </definedNames>
  <calcPr fullCalcOnLoad="1"/>
</workbook>
</file>

<file path=xl/sharedStrings.xml><?xml version="1.0" encoding="utf-8"?>
<sst xmlns="http://schemas.openxmlformats.org/spreadsheetml/2006/main" count="179" uniqueCount="71">
  <si>
    <t>DATE:</t>
  </si>
  <si>
    <t>Heure de départ:</t>
  </si>
  <si>
    <t>H</t>
  </si>
  <si>
    <t>min.</t>
  </si>
  <si>
    <t>sec.</t>
  </si>
  <si>
    <t>Temps réel en secondes</t>
  </si>
  <si>
    <t>Coef-Rating</t>
  </si>
  <si>
    <t>Classement de la manche</t>
  </si>
  <si>
    <t>Points</t>
  </si>
  <si>
    <t>EPSILON</t>
  </si>
  <si>
    <t>JOLY JUMPER 3</t>
  </si>
  <si>
    <t xml:space="preserve">Heure d'arrivée du premier: </t>
  </si>
  <si>
    <t>MANCHE N°1:</t>
  </si>
  <si>
    <t>Météo:</t>
  </si>
  <si>
    <t>Marée:</t>
  </si>
  <si>
    <t>PM</t>
  </si>
  <si>
    <t>BM</t>
  </si>
  <si>
    <r>
      <t>Nom du Bateau             classement</t>
    </r>
    <r>
      <rPr>
        <b/>
        <sz val="12"/>
        <rFont val="Arial"/>
        <family val="2"/>
      </rPr>
      <t xml:space="preserve"> temps réel</t>
    </r>
  </si>
  <si>
    <r>
      <t>classement</t>
    </r>
    <r>
      <rPr>
        <b/>
        <sz val="12"/>
        <rFont val="Arial"/>
        <family val="2"/>
      </rPr>
      <t xml:space="preserve"> temps compensé</t>
    </r>
  </si>
  <si>
    <t xml:space="preserve">Temps compensé </t>
  </si>
  <si>
    <t>ALTEA</t>
  </si>
  <si>
    <t>MANCHE N°2:</t>
  </si>
  <si>
    <t>Nom du Bateau</t>
  </si>
  <si>
    <t>Nom du skipper</t>
  </si>
  <si>
    <t>Classement</t>
  </si>
  <si>
    <t>P. BESSEC</t>
  </si>
  <si>
    <t>JF DARON</t>
  </si>
  <si>
    <t>P. MAHE</t>
  </si>
  <si>
    <t>Manche n°1</t>
  </si>
  <si>
    <t>Manche n°2</t>
  </si>
  <si>
    <t>TOTAL</t>
  </si>
  <si>
    <t>CLASSEMENT FINAL     TEMPS REEL</t>
  </si>
  <si>
    <t>CLASSEMENT FINAL  TEMPS COMPENSE</t>
  </si>
  <si>
    <t xml:space="preserve">départ ligne A </t>
  </si>
  <si>
    <t>AMAZIGH</t>
  </si>
  <si>
    <t>LA TORTUE</t>
  </si>
  <si>
    <t>G. CASTAIGNEDE</t>
  </si>
  <si>
    <t>vent faible secteur nord</t>
  </si>
  <si>
    <t>heure d'arrivée</t>
  </si>
  <si>
    <t>heure en seconde</t>
  </si>
  <si>
    <t>WETA</t>
  </si>
  <si>
    <t>TOOPS</t>
  </si>
  <si>
    <t>A. TREBULLE</t>
  </si>
  <si>
    <t>L. VIDONNE</t>
  </si>
  <si>
    <t xml:space="preserve"> Temps réel des 3 manches en secondes</t>
  </si>
  <si>
    <t>N. TRANCHANT</t>
  </si>
  <si>
    <t xml:space="preserve">T. HEMARD </t>
  </si>
  <si>
    <t>TRIMARTOLOD</t>
  </si>
  <si>
    <t>7h01</t>
  </si>
  <si>
    <t>13h47</t>
  </si>
  <si>
    <t>2,95m</t>
  </si>
  <si>
    <t>10,65m</t>
  </si>
  <si>
    <t>19h22 / 11,05m</t>
  </si>
  <si>
    <t>MINIMUM</t>
  </si>
  <si>
    <t>JALUCINE</t>
  </si>
  <si>
    <t>TADORNE</t>
  </si>
  <si>
    <t>MORGANE</t>
  </si>
  <si>
    <t>DNF</t>
  </si>
  <si>
    <t>S. GOUACHE</t>
  </si>
  <si>
    <t>JL HERVE</t>
  </si>
  <si>
    <t>TRIPLAY</t>
  </si>
  <si>
    <t>GUENOJENN</t>
  </si>
  <si>
    <t>GUEN0JENN</t>
  </si>
  <si>
    <t>P. CARPENTIER</t>
  </si>
  <si>
    <t>X. LEMAIRE</t>
  </si>
  <si>
    <t>P. MIOSSEC</t>
  </si>
  <si>
    <t>JOLY JUMPER 3*</t>
  </si>
  <si>
    <t>* Pénalité de 10%</t>
  </si>
  <si>
    <t xml:space="preserve">Parcour 15 modif: </t>
  </si>
  <si>
    <t>Platus, Banchenou (T), Nerput (T), Agot (T), Platus (B)</t>
  </si>
  <si>
    <t>Parcour 70  modif.: arrivée aux Buharats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</si>
</sst>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[$-F400]h:mm:ss\ AM/PM"/>
    <numFmt numFmtId="174" formatCode="mm:ss.0;@"/>
    <numFmt numFmtId="175" formatCode="&quot;Vrai&quot;;&quot;Vrai&quot;;&quot;Faux&quot;"/>
    <numFmt numFmtId="176" formatCode="&quot;Actif&quot;;&quot;Actif&quot;;&quot;Inactif&quot;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9"/>
      <color indexed="8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4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53"/>
  <sheetViews>
    <sheetView tabSelected="1" zoomScale="75" zoomScaleNormal="75" workbookViewId="0" topLeftCell="A1">
      <selection activeCell="G34" sqref="G34"/>
    </sheetView>
  </sheetViews>
  <sheetFormatPr defaultColWidth="11.421875" defaultRowHeight="12.75"/>
  <cols>
    <col min="1" max="1" width="36.140625" style="0" customWidth="1"/>
    <col min="2" max="2" width="7.140625" style="0" customWidth="1"/>
    <col min="3" max="3" width="9.57421875" style="0" customWidth="1"/>
    <col min="4" max="4" width="9.28125" style="0" customWidth="1"/>
    <col min="5" max="5" width="21.140625" style="0" customWidth="1"/>
    <col min="6" max="6" width="14.7109375" style="0" customWidth="1"/>
    <col min="7" max="7" width="15.8515625" style="0" customWidth="1"/>
    <col min="8" max="8" width="16.8515625" style="0" customWidth="1"/>
    <col min="9" max="9" width="14.28125" style="0" customWidth="1"/>
  </cols>
  <sheetData>
    <row r="4" spans="1:8" ht="18">
      <c r="A4" s="18" t="s">
        <v>0</v>
      </c>
      <c r="B4" s="62">
        <v>39605</v>
      </c>
      <c r="C4" s="63"/>
      <c r="D4" s="63"/>
      <c r="E4" s="4" t="s">
        <v>13</v>
      </c>
      <c r="F4" s="4" t="s">
        <v>37</v>
      </c>
      <c r="G4" s="4"/>
      <c r="H4" s="4"/>
    </row>
    <row r="5" spans="1:8" ht="15">
      <c r="A5" s="4"/>
      <c r="B5" s="4"/>
      <c r="C5" s="4"/>
      <c r="D5" s="4"/>
      <c r="E5" s="4"/>
      <c r="F5" s="4"/>
      <c r="G5" s="4"/>
      <c r="H5" s="4"/>
    </row>
    <row r="6" spans="5:8" ht="15">
      <c r="E6" s="4"/>
      <c r="F6" s="4"/>
      <c r="G6" s="4"/>
      <c r="H6" s="4"/>
    </row>
    <row r="7" spans="1:9" ht="15.75">
      <c r="A7" s="11" t="s">
        <v>12</v>
      </c>
      <c r="B7" s="3" t="s">
        <v>2</v>
      </c>
      <c r="C7" s="3" t="s">
        <v>3</v>
      </c>
      <c r="D7" s="3" t="s">
        <v>4</v>
      </c>
      <c r="E7" s="4" t="s">
        <v>39</v>
      </c>
      <c r="F7" s="7" t="s">
        <v>14</v>
      </c>
      <c r="G7" s="4"/>
      <c r="H7" s="4"/>
      <c r="I7" s="4"/>
    </row>
    <row r="8" spans="1:9" ht="15">
      <c r="A8" s="4" t="s">
        <v>1</v>
      </c>
      <c r="B8" s="3">
        <v>9</v>
      </c>
      <c r="C8" s="3">
        <v>50</v>
      </c>
      <c r="D8" s="3">
        <v>0</v>
      </c>
      <c r="E8" s="7">
        <f>B8*3600+C8*60</f>
        <v>35400</v>
      </c>
      <c r="F8" s="7" t="s">
        <v>15</v>
      </c>
      <c r="G8" s="7" t="s">
        <v>48</v>
      </c>
      <c r="H8" s="4" t="s">
        <v>51</v>
      </c>
      <c r="I8" s="4" t="s">
        <v>52</v>
      </c>
    </row>
    <row r="9" spans="1:9" ht="15.75">
      <c r="A9" s="4" t="s">
        <v>11</v>
      </c>
      <c r="B9" s="15">
        <v>10</v>
      </c>
      <c r="C9" s="15">
        <v>31</v>
      </c>
      <c r="D9" s="15">
        <v>30</v>
      </c>
      <c r="E9" s="7"/>
      <c r="F9" s="7" t="s">
        <v>16</v>
      </c>
      <c r="G9" s="7" t="s">
        <v>49</v>
      </c>
      <c r="H9" s="4" t="s">
        <v>50</v>
      </c>
      <c r="I9" s="4"/>
    </row>
    <row r="10" spans="1:4" ht="15">
      <c r="A10" s="60" t="s">
        <v>70</v>
      </c>
      <c r="B10" s="60"/>
      <c r="C10" s="4"/>
      <c r="D10" s="4"/>
    </row>
    <row r="11" spans="1:4" ht="15">
      <c r="A11" s="4" t="s">
        <v>33</v>
      </c>
      <c r="B11" s="4"/>
      <c r="C11" s="4"/>
      <c r="D11" s="4"/>
    </row>
    <row r="12" spans="1:4" ht="15">
      <c r="A12" s="4"/>
      <c r="B12" s="4"/>
      <c r="C12" s="4"/>
      <c r="D12" s="4"/>
    </row>
    <row r="13" spans="1:9" ht="15">
      <c r="A13" s="36" t="s">
        <v>17</v>
      </c>
      <c r="B13" s="30" t="s">
        <v>38</v>
      </c>
      <c r="C13" s="30"/>
      <c r="D13" s="30"/>
      <c r="E13" s="38" t="s">
        <v>5</v>
      </c>
      <c r="F13" s="38" t="s">
        <v>6</v>
      </c>
      <c r="G13" s="38" t="s">
        <v>19</v>
      </c>
      <c r="H13" s="38" t="s">
        <v>7</v>
      </c>
      <c r="I13" s="38" t="s">
        <v>8</v>
      </c>
    </row>
    <row r="14" spans="1:9" ht="15">
      <c r="A14" s="37"/>
      <c r="B14" s="3" t="s">
        <v>2</v>
      </c>
      <c r="C14" s="3" t="s">
        <v>3</v>
      </c>
      <c r="D14" s="3" t="s">
        <v>4</v>
      </c>
      <c r="E14" s="39"/>
      <c r="F14" s="39"/>
      <c r="G14" s="39"/>
      <c r="H14" s="39"/>
      <c r="I14" s="39"/>
    </row>
    <row r="15" spans="1:9" ht="15">
      <c r="A15" s="4"/>
      <c r="B15" s="4"/>
      <c r="C15" s="4"/>
      <c r="D15" s="4"/>
      <c r="E15" s="4"/>
      <c r="F15" s="4"/>
      <c r="G15" s="4"/>
      <c r="H15" s="4"/>
      <c r="I15" s="4"/>
    </row>
    <row r="16" spans="1:9" ht="15.75">
      <c r="A16" s="5" t="s">
        <v>9</v>
      </c>
      <c r="B16" s="15">
        <v>10</v>
      </c>
      <c r="C16" s="15">
        <v>31</v>
      </c>
      <c r="D16" s="15">
        <v>30</v>
      </c>
      <c r="E16" s="3">
        <f>(B16*3600+C16*60+D16)-E8</f>
        <v>2490</v>
      </c>
      <c r="F16" s="3">
        <v>1.26</v>
      </c>
      <c r="G16" s="6">
        <f aca="true" t="shared" si="0" ref="G16:G24">F16*E16</f>
        <v>3137.4</v>
      </c>
      <c r="H16" s="3">
        <v>1</v>
      </c>
      <c r="I16" s="3">
        <v>1</v>
      </c>
    </row>
    <row r="17" spans="1:9" ht="17.25" customHeight="1">
      <c r="A17" s="5" t="s">
        <v>66</v>
      </c>
      <c r="B17" s="15">
        <v>10</v>
      </c>
      <c r="C17" s="15">
        <v>38</v>
      </c>
      <c r="D17" s="15">
        <v>37</v>
      </c>
      <c r="E17" s="3">
        <f>((B17*3600+C17*60+D17)-E8)*1.1</f>
        <v>3208.7000000000003</v>
      </c>
      <c r="F17" s="3">
        <v>0.99</v>
      </c>
      <c r="G17" s="6">
        <f t="shared" si="0"/>
        <v>3176.6130000000003</v>
      </c>
      <c r="H17" s="3">
        <v>2</v>
      </c>
      <c r="I17" s="3">
        <v>2</v>
      </c>
    </row>
    <row r="18" spans="1:9" ht="15.75">
      <c r="A18" s="16" t="s">
        <v>20</v>
      </c>
      <c r="B18" s="15">
        <v>10</v>
      </c>
      <c r="C18" s="15">
        <v>45</v>
      </c>
      <c r="D18" s="15">
        <v>30</v>
      </c>
      <c r="E18" s="3">
        <f>(B18*3600+C18*60+D18)-E8</f>
        <v>3330</v>
      </c>
      <c r="F18" s="3">
        <v>0.98</v>
      </c>
      <c r="G18" s="6">
        <f t="shared" si="0"/>
        <v>3263.4</v>
      </c>
      <c r="H18" s="3">
        <v>3</v>
      </c>
      <c r="I18" s="3">
        <v>3</v>
      </c>
    </row>
    <row r="19" spans="1:9" ht="15.75">
      <c r="A19" s="16" t="s">
        <v>41</v>
      </c>
      <c r="B19" s="15">
        <v>10</v>
      </c>
      <c r="C19" s="15">
        <v>54</v>
      </c>
      <c r="D19" s="15">
        <v>28</v>
      </c>
      <c r="E19" s="3">
        <f>(B19*3600+C19*60+D19)-E8</f>
        <v>3868</v>
      </c>
      <c r="F19" s="3">
        <v>0.99</v>
      </c>
      <c r="G19" s="6">
        <f t="shared" si="0"/>
        <v>3829.32</v>
      </c>
      <c r="H19" s="3">
        <v>4</v>
      </c>
      <c r="I19" s="3">
        <v>4</v>
      </c>
    </row>
    <row r="20" spans="1:9" ht="15.75">
      <c r="A20" s="68" t="s">
        <v>47</v>
      </c>
      <c r="B20" s="15">
        <v>11</v>
      </c>
      <c r="C20" s="15">
        <v>5</v>
      </c>
      <c r="D20" s="15">
        <v>30</v>
      </c>
      <c r="E20" s="3">
        <f>(B20*3600+C20*60+D20)-E8</f>
        <v>4530</v>
      </c>
      <c r="F20" s="3">
        <v>1.07</v>
      </c>
      <c r="G20" s="6">
        <f t="shared" si="0"/>
        <v>4847.1</v>
      </c>
      <c r="H20" s="3">
        <v>5</v>
      </c>
      <c r="I20" s="3">
        <v>5</v>
      </c>
    </row>
    <row r="21" spans="1:9" ht="15.75">
      <c r="A21" s="16" t="s">
        <v>40</v>
      </c>
      <c r="B21" s="15">
        <v>11</v>
      </c>
      <c r="C21" s="15">
        <v>7</v>
      </c>
      <c r="D21" s="15">
        <v>55</v>
      </c>
      <c r="E21" s="3">
        <f>(B21*3600+C21*60+D21)-E8</f>
        <v>4675</v>
      </c>
      <c r="F21" s="3">
        <v>1.12</v>
      </c>
      <c r="G21" s="6">
        <f t="shared" si="0"/>
        <v>5236.000000000001</v>
      </c>
      <c r="H21" s="3">
        <v>7</v>
      </c>
      <c r="I21" s="3">
        <v>7</v>
      </c>
    </row>
    <row r="22" spans="1:9" ht="15.75">
      <c r="A22" s="16" t="s">
        <v>61</v>
      </c>
      <c r="B22" s="15">
        <v>11</v>
      </c>
      <c r="C22" s="15">
        <v>10</v>
      </c>
      <c r="D22" s="15">
        <v>20</v>
      </c>
      <c r="E22" s="3">
        <f>(B22*3600+C22*60+D22)-E8</f>
        <v>4820</v>
      </c>
      <c r="F22" s="3">
        <v>1.06</v>
      </c>
      <c r="G22" s="6">
        <f t="shared" si="0"/>
        <v>5109.2</v>
      </c>
      <c r="H22" s="3">
        <v>6</v>
      </c>
      <c r="I22" s="3">
        <v>6</v>
      </c>
    </row>
    <row r="23" spans="1:9" ht="15.75">
      <c r="A23" s="5" t="s">
        <v>60</v>
      </c>
      <c r="B23" s="15">
        <v>11</v>
      </c>
      <c r="C23" s="15">
        <v>32</v>
      </c>
      <c r="D23" s="15">
        <v>10</v>
      </c>
      <c r="E23" s="3">
        <f>(B23*3600+C23*60+D23)-E8</f>
        <v>6130</v>
      </c>
      <c r="F23" s="3">
        <v>1.11</v>
      </c>
      <c r="G23" s="6">
        <f t="shared" si="0"/>
        <v>6804.3</v>
      </c>
      <c r="H23" s="3">
        <v>8</v>
      </c>
      <c r="I23" s="3">
        <v>8</v>
      </c>
    </row>
    <row r="24" spans="1:9" ht="15.75">
      <c r="A24" s="69" t="s">
        <v>53</v>
      </c>
      <c r="B24" s="15">
        <v>11</v>
      </c>
      <c r="C24" s="15">
        <v>34</v>
      </c>
      <c r="D24" s="15">
        <v>56</v>
      </c>
      <c r="E24" s="3">
        <f>(B24*3600+C24*60+D24)-E8</f>
        <v>6296</v>
      </c>
      <c r="F24" s="3">
        <v>1.2</v>
      </c>
      <c r="G24" s="6">
        <f t="shared" si="0"/>
        <v>7555.2</v>
      </c>
      <c r="H24" s="3">
        <v>9</v>
      </c>
      <c r="I24" s="3">
        <v>9</v>
      </c>
    </row>
    <row r="25" spans="1:9" ht="15.75">
      <c r="A25" s="5" t="s">
        <v>54</v>
      </c>
      <c r="B25" s="15"/>
      <c r="C25" s="15" t="s">
        <v>57</v>
      </c>
      <c r="D25" s="15"/>
      <c r="E25" s="3">
        <f>E24+60</f>
        <v>6356</v>
      </c>
      <c r="F25" s="3"/>
      <c r="G25" s="6"/>
      <c r="H25" s="3"/>
      <c r="I25" s="3">
        <v>10</v>
      </c>
    </row>
    <row r="26" spans="1:9" ht="15.75">
      <c r="A26" s="5" t="s">
        <v>35</v>
      </c>
      <c r="B26" s="15"/>
      <c r="C26" s="15" t="s">
        <v>57</v>
      </c>
      <c r="D26" s="15"/>
      <c r="E26" s="3">
        <f>E24+60</f>
        <v>6356</v>
      </c>
      <c r="F26" s="3"/>
      <c r="G26" s="6"/>
      <c r="H26" s="3"/>
      <c r="I26" s="3">
        <v>10</v>
      </c>
    </row>
    <row r="27" spans="1:9" ht="15.75">
      <c r="A27" s="5" t="s">
        <v>55</v>
      </c>
      <c r="B27" s="15"/>
      <c r="C27" s="15" t="s">
        <v>57</v>
      </c>
      <c r="D27" s="15"/>
      <c r="E27" s="3">
        <f>E24+60</f>
        <v>6356</v>
      </c>
      <c r="F27" s="3"/>
      <c r="G27" s="6"/>
      <c r="H27" s="3"/>
      <c r="I27" s="3">
        <v>10</v>
      </c>
    </row>
    <row r="28" spans="1:9" ht="15.75">
      <c r="A28" s="5" t="s">
        <v>56</v>
      </c>
      <c r="B28" s="15"/>
      <c r="C28" s="15" t="s">
        <v>57</v>
      </c>
      <c r="D28" s="15"/>
      <c r="E28" s="3">
        <f>E24+60</f>
        <v>6356</v>
      </c>
      <c r="F28" s="3"/>
      <c r="G28" s="6"/>
      <c r="H28" s="3"/>
      <c r="I28" s="3">
        <v>10</v>
      </c>
    </row>
    <row r="30" ht="15">
      <c r="A30" s="27" t="s">
        <v>67</v>
      </c>
    </row>
    <row r="31" ht="12.75">
      <c r="A31" s="26"/>
    </row>
    <row r="33" spans="1:5" ht="12.75" customHeight="1">
      <c r="A33" s="38" t="s">
        <v>18</v>
      </c>
      <c r="B33" s="41"/>
      <c r="C33" s="38" t="s">
        <v>7</v>
      </c>
      <c r="D33" s="29"/>
      <c r="E33" s="38" t="s">
        <v>8</v>
      </c>
    </row>
    <row r="34" spans="1:5" ht="20.25" customHeight="1">
      <c r="A34" s="38"/>
      <c r="B34" s="41"/>
      <c r="C34" s="39"/>
      <c r="D34" s="29"/>
      <c r="E34" s="39"/>
    </row>
    <row r="35" spans="1:5" ht="15">
      <c r="A35" s="8"/>
      <c r="B35" s="4"/>
      <c r="C35" s="4"/>
      <c r="E35" s="4"/>
    </row>
    <row r="36" spans="1:5" ht="15.75">
      <c r="A36" s="40" t="s">
        <v>9</v>
      </c>
      <c r="B36" s="44"/>
      <c r="C36" s="30">
        <v>1</v>
      </c>
      <c r="D36" s="34"/>
      <c r="E36" s="3">
        <v>1</v>
      </c>
    </row>
    <row r="37" spans="1:5" ht="15.75">
      <c r="A37" s="40" t="s">
        <v>10</v>
      </c>
      <c r="B37" s="44"/>
      <c r="C37" s="30">
        <v>2</v>
      </c>
      <c r="D37" s="34"/>
      <c r="E37" s="3">
        <v>2</v>
      </c>
    </row>
    <row r="38" spans="1:5" ht="15.75">
      <c r="A38" s="40" t="s">
        <v>20</v>
      </c>
      <c r="B38" s="44"/>
      <c r="C38" s="30">
        <v>3</v>
      </c>
      <c r="D38" s="34"/>
      <c r="E38" s="3">
        <v>3</v>
      </c>
    </row>
    <row r="39" spans="1:5" ht="15.75">
      <c r="A39" s="40" t="s">
        <v>41</v>
      </c>
      <c r="B39" s="44"/>
      <c r="C39" s="30">
        <v>4</v>
      </c>
      <c r="D39" s="34"/>
      <c r="E39" s="3">
        <v>4</v>
      </c>
    </row>
    <row r="40" spans="1:5" ht="15.75">
      <c r="A40" s="40" t="s">
        <v>47</v>
      </c>
      <c r="B40" s="44"/>
      <c r="C40" s="30">
        <v>5</v>
      </c>
      <c r="D40" s="34"/>
      <c r="E40" s="3">
        <v>5</v>
      </c>
    </row>
    <row r="41" spans="1:5" ht="15.75">
      <c r="A41" s="40" t="s">
        <v>61</v>
      </c>
      <c r="B41" s="44"/>
      <c r="C41" s="30">
        <v>6</v>
      </c>
      <c r="D41" s="34"/>
      <c r="E41" s="3">
        <v>6</v>
      </c>
    </row>
    <row r="42" spans="1:8" ht="15.75">
      <c r="A42" s="40" t="s">
        <v>40</v>
      </c>
      <c r="B42" s="44"/>
      <c r="C42" s="30">
        <v>7</v>
      </c>
      <c r="D42" s="34"/>
      <c r="E42" s="3">
        <v>7</v>
      </c>
      <c r="G42" s="20"/>
      <c r="H42" s="21"/>
    </row>
    <row r="43" spans="1:5" ht="15.75">
      <c r="A43" s="40" t="s">
        <v>60</v>
      </c>
      <c r="B43" s="44"/>
      <c r="C43" s="30">
        <v>8</v>
      </c>
      <c r="D43" s="34"/>
      <c r="E43" s="3">
        <v>8</v>
      </c>
    </row>
    <row r="44" spans="1:6" ht="15.75">
      <c r="A44" s="40" t="s">
        <v>53</v>
      </c>
      <c r="B44" s="44"/>
      <c r="C44" s="30">
        <v>9</v>
      </c>
      <c r="D44" s="34"/>
      <c r="E44" s="3">
        <v>9</v>
      </c>
      <c r="F44" s="9"/>
    </row>
    <row r="45" spans="1:6" ht="15.75">
      <c r="A45" s="40" t="s">
        <v>54</v>
      </c>
      <c r="B45" s="44"/>
      <c r="C45" s="30">
        <v>10</v>
      </c>
      <c r="D45" s="34"/>
      <c r="E45" s="3">
        <v>10</v>
      </c>
      <c r="F45" s="9"/>
    </row>
    <row r="46" spans="1:6" ht="15.75">
      <c r="A46" s="40" t="s">
        <v>35</v>
      </c>
      <c r="B46" s="44"/>
      <c r="C46" s="30">
        <v>10</v>
      </c>
      <c r="D46" s="34"/>
      <c r="E46" s="3">
        <v>10</v>
      </c>
      <c r="F46" s="9"/>
    </row>
    <row r="47" spans="1:6" ht="15.75">
      <c r="A47" s="40" t="s">
        <v>55</v>
      </c>
      <c r="B47" s="44"/>
      <c r="C47" s="30">
        <v>10</v>
      </c>
      <c r="D47" s="34"/>
      <c r="E47" s="3">
        <v>10</v>
      </c>
      <c r="F47" s="9"/>
    </row>
    <row r="48" spans="1:6" ht="15.75">
      <c r="A48" s="40" t="s">
        <v>56</v>
      </c>
      <c r="B48" s="44"/>
      <c r="C48" s="30">
        <v>10</v>
      </c>
      <c r="D48" s="34"/>
      <c r="E48" s="3">
        <v>10</v>
      </c>
      <c r="F48" s="9"/>
    </row>
    <row r="49" spans="1:6" ht="15.75">
      <c r="A49" s="20"/>
      <c r="B49" s="2"/>
      <c r="C49" s="9"/>
      <c r="D49" s="21"/>
      <c r="E49" s="9"/>
      <c r="F49" s="9"/>
    </row>
    <row r="50" spans="5:6" ht="15">
      <c r="E50" s="9"/>
      <c r="F50" s="9"/>
    </row>
    <row r="51" spans="5:6" ht="15">
      <c r="E51" s="9"/>
      <c r="F51" s="9"/>
    </row>
    <row r="52" spans="5:16" ht="15.75">
      <c r="E52" s="9"/>
      <c r="F52" s="9"/>
      <c r="L52" s="1"/>
      <c r="M52" s="1"/>
      <c r="N52" s="25"/>
      <c r="O52" s="9"/>
      <c r="P52" s="25"/>
    </row>
    <row r="53" spans="5:16" ht="15.75">
      <c r="E53" s="9"/>
      <c r="F53" s="9"/>
      <c r="L53" s="1"/>
      <c r="M53" s="1"/>
      <c r="N53" s="25"/>
      <c r="O53" s="9"/>
      <c r="P53" s="25"/>
    </row>
    <row r="54" spans="5:16" ht="15.75">
      <c r="E54" s="9"/>
      <c r="F54" s="9"/>
      <c r="L54" s="1"/>
      <c r="M54" s="1"/>
      <c r="N54" s="25"/>
      <c r="O54" s="9"/>
      <c r="P54" s="25"/>
    </row>
    <row r="55" spans="1:16" ht="15.75">
      <c r="A55" s="11" t="s">
        <v>21</v>
      </c>
      <c r="B55" s="3" t="s">
        <v>2</v>
      </c>
      <c r="C55" s="3" t="s">
        <v>3</v>
      </c>
      <c r="D55" s="3" t="s">
        <v>4</v>
      </c>
      <c r="E55" s="9"/>
      <c r="F55" s="9"/>
      <c r="L55" s="1"/>
      <c r="M55" s="1"/>
      <c r="N55" s="25"/>
      <c r="O55" s="9"/>
      <c r="P55" s="25"/>
    </row>
    <row r="56" spans="1:16" ht="15.75">
      <c r="A56" s="4" t="s">
        <v>1</v>
      </c>
      <c r="B56" s="3">
        <v>14</v>
      </c>
      <c r="C56" s="3">
        <v>34</v>
      </c>
      <c r="D56" s="3">
        <v>0</v>
      </c>
      <c r="E56" s="4" t="s">
        <v>39</v>
      </c>
      <c r="F56" s="9"/>
      <c r="L56" s="1"/>
      <c r="M56" s="1"/>
      <c r="N56" s="25"/>
      <c r="O56" s="9"/>
      <c r="P56" s="25"/>
    </row>
    <row r="57" spans="1:16" ht="15.75">
      <c r="A57" s="4" t="s">
        <v>11</v>
      </c>
      <c r="B57" s="15">
        <v>15</v>
      </c>
      <c r="C57" s="15">
        <v>49</v>
      </c>
      <c r="D57" s="15">
        <v>35</v>
      </c>
      <c r="E57" s="7">
        <f>B56*3600+C56*60</f>
        <v>52440</v>
      </c>
      <c r="F57" s="9"/>
      <c r="L57" s="1"/>
      <c r="M57" s="1"/>
      <c r="N57" s="25"/>
      <c r="O57" s="9"/>
      <c r="P57" s="25"/>
    </row>
    <row r="58" spans="1:16" ht="15.75">
      <c r="A58" s="4" t="s">
        <v>68</v>
      </c>
      <c r="E58" s="7"/>
      <c r="F58" s="9"/>
      <c r="L58" s="1"/>
      <c r="M58" s="1"/>
      <c r="N58" s="25"/>
      <c r="O58" s="9"/>
      <c r="P58" s="25"/>
    </row>
    <row r="59" spans="1:16" ht="15.75">
      <c r="A59" s="60" t="s">
        <v>69</v>
      </c>
      <c r="B59" s="60"/>
      <c r="C59" s="60"/>
      <c r="D59" s="4"/>
      <c r="E59" s="9"/>
      <c r="F59" s="9"/>
      <c r="L59" s="1"/>
      <c r="M59" s="1"/>
      <c r="N59" s="25"/>
      <c r="O59" s="9"/>
      <c r="P59" s="25"/>
    </row>
    <row r="60" spans="1:6" ht="15">
      <c r="A60" s="4"/>
      <c r="B60" s="4"/>
      <c r="C60" s="4"/>
      <c r="D60" s="4"/>
      <c r="E60" s="9"/>
      <c r="F60" s="9"/>
    </row>
    <row r="61" spans="1:9" ht="15">
      <c r="A61" s="36" t="s">
        <v>17</v>
      </c>
      <c r="B61" s="30" t="s">
        <v>38</v>
      </c>
      <c r="C61" s="30"/>
      <c r="D61" s="30"/>
      <c r="E61" s="38" t="s">
        <v>5</v>
      </c>
      <c r="F61" s="38" t="s">
        <v>6</v>
      </c>
      <c r="G61" s="38" t="s">
        <v>19</v>
      </c>
      <c r="H61" s="38" t="s">
        <v>7</v>
      </c>
      <c r="I61" s="38" t="s">
        <v>8</v>
      </c>
    </row>
    <row r="62" spans="1:9" ht="15">
      <c r="A62" s="37"/>
      <c r="B62" s="3" t="s">
        <v>2</v>
      </c>
      <c r="C62" s="3" t="s">
        <v>3</v>
      </c>
      <c r="D62" s="3" t="s">
        <v>4</v>
      </c>
      <c r="E62" s="39"/>
      <c r="F62" s="39"/>
      <c r="G62" s="39"/>
      <c r="H62" s="39"/>
      <c r="I62" s="39"/>
    </row>
    <row r="63" spans="1:9" ht="15">
      <c r="A63" s="4"/>
      <c r="B63" s="4"/>
      <c r="C63" s="4"/>
      <c r="D63" s="4"/>
      <c r="E63" s="4"/>
      <c r="F63" s="4"/>
      <c r="G63" s="4"/>
      <c r="H63" s="4"/>
      <c r="I63" s="4"/>
    </row>
    <row r="64" spans="1:9" ht="15.75">
      <c r="A64" s="5" t="s">
        <v>9</v>
      </c>
      <c r="B64" s="15">
        <v>15</v>
      </c>
      <c r="C64" s="15">
        <v>49</v>
      </c>
      <c r="D64" s="15">
        <v>35</v>
      </c>
      <c r="E64" s="3">
        <f>(B64*3600+C64*60+D64)-E57</f>
        <v>4535</v>
      </c>
      <c r="F64" s="3">
        <v>1.26</v>
      </c>
      <c r="G64" s="6">
        <f aca="true" t="shared" si="1" ref="G64:G75">F64*E64</f>
        <v>5714.1</v>
      </c>
      <c r="H64" s="3">
        <v>3</v>
      </c>
      <c r="I64" s="3">
        <v>3</v>
      </c>
    </row>
    <row r="65" spans="1:9" ht="15.75">
      <c r="A65" s="5" t="s">
        <v>10</v>
      </c>
      <c r="B65" s="15">
        <v>15</v>
      </c>
      <c r="C65" s="15">
        <v>59</v>
      </c>
      <c r="D65" s="15">
        <v>15</v>
      </c>
      <c r="E65" s="3">
        <f>(B65*3600+C65*60+D65)-E57</f>
        <v>5115</v>
      </c>
      <c r="F65" s="3">
        <v>0.99</v>
      </c>
      <c r="G65" s="6">
        <f t="shared" si="1"/>
        <v>5063.85</v>
      </c>
      <c r="H65" s="3">
        <v>1</v>
      </c>
      <c r="I65" s="3">
        <v>1</v>
      </c>
    </row>
    <row r="66" spans="1:14" ht="15.75">
      <c r="A66" s="5" t="s">
        <v>56</v>
      </c>
      <c r="B66" s="15">
        <v>16</v>
      </c>
      <c r="C66" s="15">
        <v>4</v>
      </c>
      <c r="D66" s="15">
        <v>13</v>
      </c>
      <c r="E66" s="3">
        <f>(B66*3600+C66*60+D66)-E57</f>
        <v>5413</v>
      </c>
      <c r="F66" s="3">
        <v>1.05</v>
      </c>
      <c r="G66" s="6">
        <f t="shared" si="1"/>
        <v>5683.650000000001</v>
      </c>
      <c r="H66" s="3">
        <v>2</v>
      </c>
      <c r="I66" s="3">
        <v>2</v>
      </c>
      <c r="L66" s="24"/>
      <c r="M66" s="11"/>
      <c r="N66" s="11"/>
    </row>
    <row r="67" spans="1:9" ht="15.75">
      <c r="A67" s="16" t="s">
        <v>61</v>
      </c>
      <c r="B67" s="15">
        <v>16</v>
      </c>
      <c r="C67" s="15">
        <v>15</v>
      </c>
      <c r="D67" s="15">
        <v>50</v>
      </c>
      <c r="E67" s="3">
        <f>(B67*3600+C67*60+D67)-E57</f>
        <v>6110</v>
      </c>
      <c r="F67" s="3">
        <v>1.06</v>
      </c>
      <c r="G67" s="6">
        <f t="shared" si="1"/>
        <v>6476.6</v>
      </c>
      <c r="H67" s="3">
        <v>7</v>
      </c>
      <c r="I67" s="3">
        <v>7</v>
      </c>
    </row>
    <row r="68" spans="1:9" ht="15.75">
      <c r="A68" s="16" t="s">
        <v>20</v>
      </c>
      <c r="B68" s="15">
        <v>16</v>
      </c>
      <c r="C68" s="15">
        <v>15</v>
      </c>
      <c r="D68" s="15">
        <v>55</v>
      </c>
      <c r="E68" s="3">
        <f>(B68*3600+C68*60+D68)-E57</f>
        <v>6115</v>
      </c>
      <c r="F68" s="3">
        <v>0.98</v>
      </c>
      <c r="G68" s="6">
        <f>F68*E68</f>
        <v>5992.7</v>
      </c>
      <c r="H68" s="3">
        <v>4</v>
      </c>
      <c r="I68" s="3">
        <v>4</v>
      </c>
    </row>
    <row r="69" spans="1:9" ht="15.75">
      <c r="A69" s="16" t="s">
        <v>41</v>
      </c>
      <c r="B69" s="15">
        <v>16</v>
      </c>
      <c r="C69" s="15">
        <v>16</v>
      </c>
      <c r="D69" s="15">
        <v>45</v>
      </c>
      <c r="E69" s="3">
        <f>(B69*3600+C69*60+D69)-E57</f>
        <v>6165</v>
      </c>
      <c r="F69" s="3">
        <v>0.99</v>
      </c>
      <c r="G69" s="6">
        <f>F69*E69</f>
        <v>6103.35</v>
      </c>
      <c r="H69" s="3">
        <v>5</v>
      </c>
      <c r="I69" s="3">
        <v>5</v>
      </c>
    </row>
    <row r="70" spans="1:9" ht="15.75">
      <c r="A70" s="16" t="s">
        <v>53</v>
      </c>
      <c r="B70" s="15">
        <v>16</v>
      </c>
      <c r="C70" s="15">
        <v>17</v>
      </c>
      <c r="D70" s="15">
        <v>40</v>
      </c>
      <c r="E70" s="3">
        <f>(B70*3600+C70*60+D70)-E57</f>
        <v>6220</v>
      </c>
      <c r="F70" s="3">
        <v>1.2</v>
      </c>
      <c r="G70" s="6">
        <f>F70*E70</f>
        <v>7464</v>
      </c>
      <c r="H70" s="3">
        <v>12</v>
      </c>
      <c r="I70" s="3">
        <v>12</v>
      </c>
    </row>
    <row r="71" spans="1:9" ht="15.75">
      <c r="A71" s="16" t="s">
        <v>40</v>
      </c>
      <c r="B71" s="15">
        <v>16</v>
      </c>
      <c r="C71" s="15">
        <v>19</v>
      </c>
      <c r="D71" s="15">
        <v>12</v>
      </c>
      <c r="E71" s="3">
        <f>(B71*3600+C71*60+D71)-E57</f>
        <v>6312</v>
      </c>
      <c r="F71" s="3">
        <v>1.12</v>
      </c>
      <c r="G71" s="6">
        <f t="shared" si="1"/>
        <v>7069.4400000000005</v>
      </c>
      <c r="H71" s="3">
        <v>8</v>
      </c>
      <c r="I71" s="3">
        <v>8</v>
      </c>
    </row>
    <row r="72" spans="1:9" ht="15.75">
      <c r="A72" s="5" t="s">
        <v>35</v>
      </c>
      <c r="B72" s="15">
        <v>16</v>
      </c>
      <c r="C72" s="15">
        <v>19</v>
      </c>
      <c r="D72" s="15">
        <v>27</v>
      </c>
      <c r="E72" s="3">
        <f>(B72*3600+C72*60+D72)-E57</f>
        <v>6327</v>
      </c>
      <c r="F72" s="3">
        <v>1.02</v>
      </c>
      <c r="G72" s="6">
        <f>F72*E72</f>
        <v>6453.54</v>
      </c>
      <c r="H72" s="3">
        <v>6</v>
      </c>
      <c r="I72" s="3">
        <v>6</v>
      </c>
    </row>
    <row r="73" spans="1:9" ht="15.75">
      <c r="A73" s="5" t="s">
        <v>60</v>
      </c>
      <c r="B73" s="15">
        <v>16</v>
      </c>
      <c r="C73" s="15">
        <v>24</v>
      </c>
      <c r="D73" s="15">
        <v>40</v>
      </c>
      <c r="E73" s="3">
        <f>(B73*3600+C73*60+D73)-E57</f>
        <v>6640</v>
      </c>
      <c r="F73" s="3">
        <v>1.11</v>
      </c>
      <c r="G73" s="6">
        <f>F73*E73</f>
        <v>7370.400000000001</v>
      </c>
      <c r="H73" s="3">
        <v>11</v>
      </c>
      <c r="I73" s="3">
        <v>11</v>
      </c>
    </row>
    <row r="74" spans="1:9" ht="15.75">
      <c r="A74" s="5" t="s">
        <v>47</v>
      </c>
      <c r="B74" s="15">
        <v>16</v>
      </c>
      <c r="C74" s="15">
        <v>24</v>
      </c>
      <c r="D74" s="15">
        <v>47</v>
      </c>
      <c r="E74" s="3">
        <f>(B74*3600+C74*60+D74)-E57</f>
        <v>6647</v>
      </c>
      <c r="F74" s="3">
        <v>1.07</v>
      </c>
      <c r="G74" s="6">
        <f t="shared" si="1"/>
        <v>7112.29</v>
      </c>
      <c r="H74" s="3">
        <v>9</v>
      </c>
      <c r="I74" s="3">
        <v>9</v>
      </c>
    </row>
    <row r="75" spans="1:9" ht="15.75">
      <c r="A75" s="16" t="s">
        <v>54</v>
      </c>
      <c r="B75" s="15">
        <v>16</v>
      </c>
      <c r="C75" s="15">
        <v>33</v>
      </c>
      <c r="D75" s="15">
        <v>50</v>
      </c>
      <c r="E75" s="3">
        <f>(B75*3600+C75*60+D75)-E57</f>
        <v>7190</v>
      </c>
      <c r="F75" s="3">
        <v>0.99</v>
      </c>
      <c r="G75" s="6">
        <f t="shared" si="1"/>
        <v>7118.1</v>
      </c>
      <c r="H75" s="3">
        <v>10</v>
      </c>
      <c r="I75" s="3">
        <v>10</v>
      </c>
    </row>
    <row r="76" spans="1:9" ht="15.75">
      <c r="A76" s="16" t="s">
        <v>55</v>
      </c>
      <c r="B76" s="15"/>
      <c r="C76" s="15" t="s">
        <v>57</v>
      </c>
      <c r="D76" s="15"/>
      <c r="E76" s="3">
        <f>E75+60</f>
        <v>7250</v>
      </c>
      <c r="F76" s="3"/>
      <c r="G76" s="6"/>
      <c r="H76" s="3">
        <v>13</v>
      </c>
      <c r="I76" s="3">
        <v>13</v>
      </c>
    </row>
    <row r="78" spans="1:9" ht="15.75">
      <c r="A78" s="13"/>
      <c r="B78" s="13"/>
      <c r="C78" s="13"/>
      <c r="D78" s="13"/>
      <c r="E78" s="9"/>
      <c r="F78" s="9"/>
      <c r="G78" s="14"/>
      <c r="H78" s="9"/>
      <c r="I78" s="9"/>
    </row>
    <row r="79" spans="1:9" ht="15.75">
      <c r="A79" s="13"/>
      <c r="B79" s="13"/>
      <c r="C79" s="13"/>
      <c r="D79" s="13"/>
      <c r="E79" s="9"/>
      <c r="F79" s="9"/>
      <c r="G79" s="14"/>
      <c r="H79" s="9"/>
      <c r="I79" s="9"/>
    </row>
    <row r="80" spans="1:6" ht="12.75" customHeight="1">
      <c r="A80" s="38" t="s">
        <v>18</v>
      </c>
      <c r="B80" s="41"/>
      <c r="C80" s="38" t="s">
        <v>7</v>
      </c>
      <c r="D80" s="29"/>
      <c r="E80" s="38" t="s">
        <v>8</v>
      </c>
      <c r="F80" s="32"/>
    </row>
    <row r="81" spans="1:6" ht="22.5" customHeight="1">
      <c r="A81" s="38"/>
      <c r="B81" s="41"/>
      <c r="C81" s="39"/>
      <c r="D81" s="29"/>
      <c r="E81" s="39"/>
      <c r="F81" s="31"/>
    </row>
    <row r="82" spans="1:6" ht="15">
      <c r="A82" s="8"/>
      <c r="B82" s="4"/>
      <c r="C82" s="4"/>
      <c r="E82" s="4"/>
      <c r="F82" s="8"/>
    </row>
    <row r="83" spans="1:6" ht="15.75">
      <c r="A83" s="40" t="s">
        <v>10</v>
      </c>
      <c r="B83" s="28"/>
      <c r="C83" s="30">
        <v>1</v>
      </c>
      <c r="D83" s="34"/>
      <c r="E83" s="3">
        <v>1</v>
      </c>
      <c r="F83" s="9"/>
    </row>
    <row r="84" spans="1:6" ht="15.75">
      <c r="A84" s="40" t="s">
        <v>56</v>
      </c>
      <c r="B84" s="42"/>
      <c r="C84" s="30">
        <v>2</v>
      </c>
      <c r="D84" s="34"/>
      <c r="E84" s="3">
        <v>2</v>
      </c>
      <c r="F84" s="9"/>
    </row>
    <row r="85" spans="1:6" ht="15.75">
      <c r="A85" s="40" t="s">
        <v>9</v>
      </c>
      <c r="B85" s="44"/>
      <c r="C85" s="30">
        <v>3</v>
      </c>
      <c r="D85" s="34"/>
      <c r="E85" s="3">
        <v>3</v>
      </c>
      <c r="F85" s="9"/>
    </row>
    <row r="86" spans="1:6" ht="15.75">
      <c r="A86" s="40" t="s">
        <v>20</v>
      </c>
      <c r="B86" s="42"/>
      <c r="C86" s="43">
        <v>4</v>
      </c>
      <c r="D86" s="42"/>
      <c r="E86" s="3">
        <v>4</v>
      </c>
      <c r="F86" s="9"/>
    </row>
    <row r="87" spans="1:6" ht="15.75">
      <c r="A87" s="40" t="s">
        <v>41</v>
      </c>
      <c r="B87" s="28"/>
      <c r="C87" s="30">
        <v>5</v>
      </c>
      <c r="D87" s="34"/>
      <c r="E87" s="3">
        <v>5</v>
      </c>
      <c r="F87" s="9"/>
    </row>
    <row r="88" spans="1:6" ht="15.75">
      <c r="A88" s="40" t="s">
        <v>35</v>
      </c>
      <c r="B88" s="28"/>
      <c r="C88" s="30">
        <v>6</v>
      </c>
      <c r="D88" s="34"/>
      <c r="E88" s="3">
        <v>6</v>
      </c>
      <c r="F88" s="9"/>
    </row>
    <row r="89" spans="1:5" ht="15.75">
      <c r="A89" s="40" t="s">
        <v>61</v>
      </c>
      <c r="B89" s="28"/>
      <c r="C89" s="30">
        <v>7</v>
      </c>
      <c r="D89" s="34"/>
      <c r="E89" s="3">
        <v>7</v>
      </c>
    </row>
    <row r="90" spans="1:6" ht="15.75">
      <c r="A90" s="40" t="s">
        <v>40</v>
      </c>
      <c r="B90" s="28"/>
      <c r="C90" s="30">
        <v>8</v>
      </c>
      <c r="D90" s="34"/>
      <c r="E90" s="3">
        <v>8</v>
      </c>
      <c r="F90" s="9"/>
    </row>
    <row r="91" spans="1:5" ht="15.75">
      <c r="A91" s="40" t="s">
        <v>47</v>
      </c>
      <c r="B91" s="28"/>
      <c r="C91" s="30">
        <v>9</v>
      </c>
      <c r="D91" s="34"/>
      <c r="E91" s="3">
        <v>9</v>
      </c>
    </row>
    <row r="92" spans="1:5" ht="16.5" customHeight="1">
      <c r="A92" s="40" t="s">
        <v>54</v>
      </c>
      <c r="B92" s="28"/>
      <c r="C92" s="30">
        <v>10</v>
      </c>
      <c r="D92" s="34"/>
      <c r="E92" s="3">
        <v>10</v>
      </c>
    </row>
    <row r="93" spans="1:6" ht="15.75">
      <c r="A93" s="40" t="s">
        <v>60</v>
      </c>
      <c r="B93" s="28"/>
      <c r="C93" s="30">
        <v>11</v>
      </c>
      <c r="D93" s="34"/>
      <c r="E93" s="3">
        <v>11</v>
      </c>
      <c r="F93" s="9"/>
    </row>
    <row r="94" spans="1:6" ht="15.75">
      <c r="A94" s="40" t="s">
        <v>53</v>
      </c>
      <c r="B94" s="28"/>
      <c r="C94" s="30">
        <v>12</v>
      </c>
      <c r="D94" s="34"/>
      <c r="E94" s="3">
        <v>12</v>
      </c>
      <c r="F94" s="9"/>
    </row>
    <row r="95" spans="1:5" ht="16.5" customHeight="1">
      <c r="A95" s="40" t="s">
        <v>55</v>
      </c>
      <c r="B95" s="28"/>
      <c r="C95" s="30">
        <v>13</v>
      </c>
      <c r="D95" s="34"/>
      <c r="E95" s="3">
        <v>13</v>
      </c>
    </row>
    <row r="96" spans="1:4" ht="12.75" customHeight="1" hidden="1">
      <c r="A96" s="40" t="s">
        <v>35</v>
      </c>
      <c r="B96" s="28"/>
      <c r="C96" s="3">
        <v>12</v>
      </c>
      <c r="D96" s="3">
        <v>10</v>
      </c>
    </row>
    <row r="97" spans="1:4" ht="12.75" customHeight="1" hidden="1">
      <c r="A97" s="40" t="s">
        <v>34</v>
      </c>
      <c r="B97" s="28"/>
      <c r="C97" s="3">
        <v>13</v>
      </c>
      <c r="D97" s="3">
        <v>11</v>
      </c>
    </row>
    <row r="98" ht="15" hidden="1">
      <c r="C98" s="3">
        <v>14</v>
      </c>
    </row>
    <row r="99" ht="15" hidden="1">
      <c r="C99" s="3">
        <v>15</v>
      </c>
    </row>
    <row r="100" ht="15" hidden="1">
      <c r="C100" s="3">
        <v>16</v>
      </c>
    </row>
    <row r="101" ht="15" hidden="1">
      <c r="C101" s="3">
        <v>17</v>
      </c>
    </row>
    <row r="102" ht="15" hidden="1">
      <c r="C102" s="3">
        <v>18</v>
      </c>
    </row>
    <row r="103" ht="15" hidden="1">
      <c r="C103" s="3">
        <v>19</v>
      </c>
    </row>
    <row r="104" ht="15" hidden="1">
      <c r="C104" s="3">
        <v>20</v>
      </c>
    </row>
    <row r="105" ht="15" hidden="1">
      <c r="C105" s="3">
        <v>21</v>
      </c>
    </row>
    <row r="108" spans="1:9" ht="15.75">
      <c r="A108" s="13"/>
      <c r="B108" s="13"/>
      <c r="C108" s="13"/>
      <c r="D108" s="13"/>
      <c r="E108" s="9"/>
      <c r="F108" s="9"/>
      <c r="G108" s="14"/>
      <c r="H108" s="9"/>
      <c r="I108" s="9"/>
    </row>
    <row r="110" ht="12.75">
      <c r="K110" s="10"/>
    </row>
    <row r="112" spans="1:5" ht="18">
      <c r="A112" s="35" t="s">
        <v>31</v>
      </c>
      <c r="B112" s="35"/>
      <c r="C112" s="35"/>
      <c r="D112" s="35"/>
      <c r="E112" s="45"/>
    </row>
    <row r="113" ht="12.75">
      <c r="C113" s="1"/>
    </row>
    <row r="115" spans="1:6" ht="12.75">
      <c r="A115" s="36" t="s">
        <v>22</v>
      </c>
      <c r="B115" s="47" t="s">
        <v>23</v>
      </c>
      <c r="C115" s="48"/>
      <c r="D115" s="49"/>
      <c r="E115" s="70" t="s">
        <v>44</v>
      </c>
      <c r="F115" s="36" t="s">
        <v>24</v>
      </c>
    </row>
    <row r="116" spans="1:6" ht="12.75">
      <c r="A116" s="37"/>
      <c r="B116" s="50"/>
      <c r="C116" s="51"/>
      <c r="D116" s="52"/>
      <c r="E116" s="46"/>
      <c r="F116" s="37"/>
    </row>
    <row r="117" spans="1:2" ht="15">
      <c r="A117" s="4"/>
      <c r="B117" s="4"/>
    </row>
    <row r="118" spans="1:6" ht="15.75">
      <c r="A118" s="5" t="s">
        <v>9</v>
      </c>
      <c r="B118" s="33" t="s">
        <v>26</v>
      </c>
      <c r="C118" s="34"/>
      <c r="D118" s="34"/>
      <c r="E118" s="19">
        <f>E16+E64</f>
        <v>7025</v>
      </c>
      <c r="F118" s="15">
        <v>1</v>
      </c>
    </row>
    <row r="119" spans="1:6" ht="15.75">
      <c r="A119" s="5" t="s">
        <v>10</v>
      </c>
      <c r="B119" s="33" t="s">
        <v>25</v>
      </c>
      <c r="C119" s="34"/>
      <c r="D119" s="34"/>
      <c r="E119" s="22">
        <f>E17+E65</f>
        <v>8323.7</v>
      </c>
      <c r="F119" s="15">
        <v>2</v>
      </c>
    </row>
    <row r="120" spans="1:6" ht="15.75">
      <c r="A120" s="16" t="s">
        <v>20</v>
      </c>
      <c r="B120" s="33" t="s">
        <v>27</v>
      </c>
      <c r="C120" s="34"/>
      <c r="D120" s="34"/>
      <c r="E120" s="19">
        <f>E18+E68</f>
        <v>9445</v>
      </c>
      <c r="F120" s="15">
        <v>3</v>
      </c>
    </row>
    <row r="121" spans="1:6" ht="15.75">
      <c r="A121" s="16" t="s">
        <v>41</v>
      </c>
      <c r="B121" s="33" t="s">
        <v>42</v>
      </c>
      <c r="C121" s="34"/>
      <c r="D121" s="34"/>
      <c r="E121" s="19">
        <f>E19+E69</f>
        <v>10033</v>
      </c>
      <c r="F121" s="15">
        <v>4</v>
      </c>
    </row>
    <row r="122" spans="1:6" ht="15.75">
      <c r="A122" s="16" t="s">
        <v>62</v>
      </c>
      <c r="B122" s="33" t="s">
        <v>45</v>
      </c>
      <c r="C122" s="34"/>
      <c r="D122" s="34"/>
      <c r="E122" s="19">
        <f>E22+E67</f>
        <v>10930</v>
      </c>
      <c r="F122" s="15">
        <v>5</v>
      </c>
    </row>
    <row r="123" spans="1:6" ht="15.75">
      <c r="A123" s="16" t="s">
        <v>40</v>
      </c>
      <c r="B123" s="33" t="s">
        <v>43</v>
      </c>
      <c r="C123" s="34"/>
      <c r="D123" s="34"/>
      <c r="E123" s="19">
        <f>E21+E71</f>
        <v>10987</v>
      </c>
      <c r="F123" s="15">
        <v>6</v>
      </c>
    </row>
    <row r="124" spans="1:6" ht="15.75">
      <c r="A124" s="5" t="s">
        <v>56</v>
      </c>
      <c r="B124" s="33" t="s">
        <v>63</v>
      </c>
      <c r="C124" s="34"/>
      <c r="D124" s="34"/>
      <c r="E124" s="19">
        <f>E28+E66</f>
        <v>11769</v>
      </c>
      <c r="F124" s="15">
        <v>7</v>
      </c>
    </row>
    <row r="125" spans="1:6" ht="15.75">
      <c r="A125" s="5" t="s">
        <v>47</v>
      </c>
      <c r="B125" s="33" t="s">
        <v>46</v>
      </c>
      <c r="C125" s="33"/>
      <c r="D125" s="33"/>
      <c r="E125" s="19">
        <f>E20+E74</f>
        <v>11177</v>
      </c>
      <c r="F125" s="15">
        <v>8</v>
      </c>
    </row>
    <row r="126" spans="1:6" ht="15.75">
      <c r="A126" s="69" t="s">
        <v>53</v>
      </c>
      <c r="B126" s="33" t="s">
        <v>65</v>
      </c>
      <c r="C126" s="34"/>
      <c r="D126" s="34"/>
      <c r="E126" s="19">
        <f>E24+E70</f>
        <v>12516</v>
      </c>
      <c r="F126" s="15">
        <v>9</v>
      </c>
    </row>
    <row r="127" spans="1:6" ht="15.75">
      <c r="A127" s="5" t="s">
        <v>35</v>
      </c>
      <c r="B127" s="33" t="s">
        <v>36</v>
      </c>
      <c r="C127" s="34"/>
      <c r="D127" s="34"/>
      <c r="E127" s="19">
        <f>E26+E72</f>
        <v>12683</v>
      </c>
      <c r="F127" s="15">
        <v>10</v>
      </c>
    </row>
    <row r="128" spans="1:6" ht="15.75">
      <c r="A128" s="5" t="s">
        <v>60</v>
      </c>
      <c r="B128" s="40" t="s">
        <v>64</v>
      </c>
      <c r="C128" s="61"/>
      <c r="D128" s="44"/>
      <c r="E128" s="19">
        <f>E23+E73</f>
        <v>12770</v>
      </c>
      <c r="F128" s="15">
        <v>11</v>
      </c>
    </row>
    <row r="129" spans="1:6" ht="15.75">
      <c r="A129" s="5" t="s">
        <v>54</v>
      </c>
      <c r="B129" s="33" t="s">
        <v>58</v>
      </c>
      <c r="C129" s="34"/>
      <c r="D129" s="34"/>
      <c r="E129" s="19">
        <f>E25+E75</f>
        <v>13546</v>
      </c>
      <c r="F129" s="15">
        <v>12</v>
      </c>
    </row>
    <row r="130" spans="1:6" ht="15.75">
      <c r="A130" s="5" t="s">
        <v>55</v>
      </c>
      <c r="B130" s="33" t="s">
        <v>59</v>
      </c>
      <c r="C130" s="34"/>
      <c r="D130" s="34"/>
      <c r="E130" s="19">
        <f>E27+E76</f>
        <v>13606</v>
      </c>
      <c r="F130" s="15">
        <v>13</v>
      </c>
    </row>
    <row r="132" spans="1:7" ht="12.75">
      <c r="A132" s="10"/>
      <c r="B132" s="10"/>
      <c r="C132" s="10"/>
      <c r="D132" s="10"/>
      <c r="E132" s="10"/>
      <c r="F132" s="10"/>
      <c r="G132" s="10"/>
    </row>
    <row r="133" spans="1:7" ht="12.75">
      <c r="A133" s="10"/>
      <c r="B133" s="10"/>
      <c r="C133" s="10"/>
      <c r="D133" s="10"/>
      <c r="E133" s="10"/>
      <c r="F133" s="10"/>
      <c r="G133" s="10"/>
    </row>
    <row r="134" spans="1:7" ht="12.75">
      <c r="A134" s="10"/>
      <c r="B134" s="10"/>
      <c r="C134" s="10"/>
      <c r="D134" s="10"/>
      <c r="E134" s="10"/>
      <c r="F134" s="10"/>
      <c r="G134" s="10"/>
    </row>
    <row r="135" spans="1:5" ht="18">
      <c r="A135" s="35" t="s">
        <v>32</v>
      </c>
      <c r="B135" s="35"/>
      <c r="C135" s="35"/>
      <c r="D135" s="35"/>
      <c r="E135" s="35"/>
    </row>
    <row r="137" spans="1:14" ht="12.75" customHeight="1">
      <c r="A137" s="36" t="s">
        <v>22</v>
      </c>
      <c r="B137" s="54" t="s">
        <v>23</v>
      </c>
      <c r="C137" s="55"/>
      <c r="D137" s="56"/>
      <c r="E137" s="36" t="s">
        <v>28</v>
      </c>
      <c r="F137" s="36" t="s">
        <v>29</v>
      </c>
      <c r="G137" s="36" t="s">
        <v>30</v>
      </c>
      <c r="H137" s="36" t="s">
        <v>24</v>
      </c>
      <c r="J137" s="32"/>
      <c r="K137" s="32"/>
      <c r="L137" s="32"/>
      <c r="M137" s="32"/>
      <c r="N137" s="17"/>
    </row>
    <row r="138" spans="1:14" ht="12.75" customHeight="1">
      <c r="A138" s="37"/>
      <c r="B138" s="57"/>
      <c r="C138" s="58"/>
      <c r="D138" s="59"/>
      <c r="E138" s="37"/>
      <c r="F138" s="37"/>
      <c r="G138" s="37"/>
      <c r="H138" s="53"/>
      <c r="J138" s="32"/>
      <c r="K138" s="32"/>
      <c r="L138" s="32"/>
      <c r="M138" s="32"/>
      <c r="N138" s="17"/>
    </row>
    <row r="139" spans="1:14" ht="15">
      <c r="A139" s="4"/>
      <c r="B139" s="4"/>
      <c r="J139" s="2"/>
      <c r="K139" s="2"/>
      <c r="L139" s="2"/>
      <c r="M139" s="2"/>
      <c r="N139" s="2"/>
    </row>
    <row r="140" spans="10:15" ht="12.75">
      <c r="J140" s="2"/>
      <c r="K140" s="2"/>
      <c r="L140" s="2"/>
      <c r="M140" s="2"/>
      <c r="N140" s="2"/>
      <c r="O140" s="2"/>
    </row>
    <row r="141" spans="1:15" ht="15.75">
      <c r="A141" s="5" t="s">
        <v>10</v>
      </c>
      <c r="B141" s="33" t="s">
        <v>25</v>
      </c>
      <c r="C141" s="34"/>
      <c r="D141" s="34"/>
      <c r="E141" s="3">
        <v>2</v>
      </c>
      <c r="F141" s="19">
        <v>1</v>
      </c>
      <c r="G141" s="12">
        <f>E141+F141</f>
        <v>3</v>
      </c>
      <c r="H141" s="15">
        <v>1</v>
      </c>
      <c r="J141" s="9"/>
      <c r="K141" s="64"/>
      <c r="L141" s="65"/>
      <c r="M141" s="66"/>
      <c r="N141" s="65"/>
      <c r="O141" s="2"/>
    </row>
    <row r="142" spans="1:15" ht="15.75">
      <c r="A142" s="5" t="s">
        <v>9</v>
      </c>
      <c r="B142" s="33" t="s">
        <v>26</v>
      </c>
      <c r="C142" s="34"/>
      <c r="D142" s="34"/>
      <c r="E142" s="3">
        <v>1</v>
      </c>
      <c r="F142" s="19">
        <v>3</v>
      </c>
      <c r="G142" s="12">
        <f>E142+F142</f>
        <v>4</v>
      </c>
      <c r="H142" s="15">
        <v>2</v>
      </c>
      <c r="J142" s="9"/>
      <c r="K142" s="64"/>
      <c r="L142" s="67"/>
      <c r="M142" s="66"/>
      <c r="N142" s="65"/>
      <c r="O142" s="2"/>
    </row>
    <row r="143" spans="1:15" ht="15.75">
      <c r="A143" s="16" t="s">
        <v>20</v>
      </c>
      <c r="B143" s="33" t="s">
        <v>27</v>
      </c>
      <c r="C143" s="34"/>
      <c r="D143" s="34"/>
      <c r="E143" s="3">
        <v>3</v>
      </c>
      <c r="F143" s="19">
        <v>4</v>
      </c>
      <c r="G143" s="12">
        <f aca="true" t="shared" si="2" ref="G143:G153">E143+F143</f>
        <v>7</v>
      </c>
      <c r="H143" s="15">
        <v>3</v>
      </c>
      <c r="J143" s="9"/>
      <c r="K143" s="64"/>
      <c r="L143" s="64"/>
      <c r="M143" s="66"/>
      <c r="N143" s="65"/>
      <c r="O143" s="2"/>
    </row>
    <row r="144" spans="1:15" ht="17.25" customHeight="1">
      <c r="A144" s="16" t="s">
        <v>41</v>
      </c>
      <c r="B144" s="33" t="s">
        <v>42</v>
      </c>
      <c r="C144" s="34"/>
      <c r="D144" s="34"/>
      <c r="E144" s="3">
        <v>4</v>
      </c>
      <c r="F144" s="19">
        <v>5</v>
      </c>
      <c r="G144" s="12">
        <f t="shared" si="2"/>
        <v>9</v>
      </c>
      <c r="H144" s="15">
        <v>4</v>
      </c>
      <c r="J144" s="9"/>
      <c r="K144" s="64"/>
      <c r="L144" s="65"/>
      <c r="M144" s="66"/>
      <c r="N144" s="65"/>
      <c r="O144" s="2"/>
    </row>
    <row r="145" spans="1:15" ht="15.75">
      <c r="A145" s="5" t="s">
        <v>56</v>
      </c>
      <c r="B145" s="33" t="s">
        <v>63</v>
      </c>
      <c r="C145" s="34"/>
      <c r="D145" s="34"/>
      <c r="E145" s="3">
        <v>10</v>
      </c>
      <c r="F145" s="19">
        <v>2</v>
      </c>
      <c r="G145" s="12">
        <f>E145+F145</f>
        <v>12</v>
      </c>
      <c r="H145" s="15">
        <v>5</v>
      </c>
      <c r="J145" s="9"/>
      <c r="K145" s="64"/>
      <c r="L145" s="67"/>
      <c r="M145" s="66"/>
      <c r="N145" s="65"/>
      <c r="O145" s="2"/>
    </row>
    <row r="146" spans="1:15" ht="15.75">
      <c r="A146" s="16" t="s">
        <v>61</v>
      </c>
      <c r="B146" s="33" t="s">
        <v>45</v>
      </c>
      <c r="C146" s="34"/>
      <c r="D146" s="34"/>
      <c r="E146" s="3">
        <v>6</v>
      </c>
      <c r="F146" s="19">
        <v>7</v>
      </c>
      <c r="G146" s="12">
        <f t="shared" si="2"/>
        <v>13</v>
      </c>
      <c r="H146" s="15">
        <v>6</v>
      </c>
      <c r="J146" s="9"/>
      <c r="K146" s="64"/>
      <c r="L146" s="67"/>
      <c r="M146" s="66"/>
      <c r="N146" s="65"/>
      <c r="O146" s="2"/>
    </row>
    <row r="147" spans="1:15" ht="15.75">
      <c r="A147" s="68" t="s">
        <v>47</v>
      </c>
      <c r="B147" s="33" t="s">
        <v>46</v>
      </c>
      <c r="C147" s="33"/>
      <c r="D147" s="33"/>
      <c r="E147" s="3">
        <v>5</v>
      </c>
      <c r="F147" s="19">
        <v>9</v>
      </c>
      <c r="G147" s="12">
        <f>E147+F147</f>
        <v>14</v>
      </c>
      <c r="H147" s="15">
        <v>7</v>
      </c>
      <c r="J147" s="9"/>
      <c r="K147" s="64"/>
      <c r="L147" s="67"/>
      <c r="M147" s="66"/>
      <c r="N147" s="65"/>
      <c r="O147" s="2"/>
    </row>
    <row r="148" spans="1:15" ht="15.75">
      <c r="A148" s="16" t="s">
        <v>40</v>
      </c>
      <c r="B148" s="33" t="s">
        <v>43</v>
      </c>
      <c r="C148" s="34"/>
      <c r="D148" s="34"/>
      <c r="E148" s="3">
        <v>7</v>
      </c>
      <c r="F148" s="19">
        <v>8</v>
      </c>
      <c r="G148" s="12">
        <f t="shared" si="2"/>
        <v>15</v>
      </c>
      <c r="H148" s="15">
        <v>8</v>
      </c>
      <c r="J148" s="9"/>
      <c r="K148" s="64"/>
      <c r="L148" s="67"/>
      <c r="M148" s="66"/>
      <c r="N148" s="65"/>
      <c r="O148" s="2"/>
    </row>
    <row r="149" spans="1:15" ht="15.75">
      <c r="A149" s="5" t="s">
        <v>35</v>
      </c>
      <c r="B149" s="33" t="s">
        <v>36</v>
      </c>
      <c r="C149" s="34"/>
      <c r="D149" s="34"/>
      <c r="E149" s="3">
        <v>10</v>
      </c>
      <c r="F149" s="19">
        <v>6</v>
      </c>
      <c r="G149" s="12">
        <f>E149+F149</f>
        <v>16</v>
      </c>
      <c r="H149" s="15">
        <v>9</v>
      </c>
      <c r="J149" s="9"/>
      <c r="K149" s="64"/>
      <c r="L149" s="67"/>
      <c r="M149" s="66"/>
      <c r="N149" s="65"/>
      <c r="O149" s="2"/>
    </row>
    <row r="150" spans="1:15" ht="15.75">
      <c r="A150" s="5" t="s">
        <v>60</v>
      </c>
      <c r="B150" s="40" t="s">
        <v>64</v>
      </c>
      <c r="C150" s="61"/>
      <c r="D150" s="44"/>
      <c r="E150" s="3">
        <v>8</v>
      </c>
      <c r="F150" s="19">
        <v>11</v>
      </c>
      <c r="G150" s="12">
        <f>E150+F150</f>
        <v>19</v>
      </c>
      <c r="H150" s="15">
        <v>10</v>
      </c>
      <c r="J150" s="9"/>
      <c r="K150" s="64"/>
      <c r="L150" s="67"/>
      <c r="M150" s="66"/>
      <c r="N150" s="65"/>
      <c r="O150" s="2"/>
    </row>
    <row r="151" spans="1:15" ht="15.75">
      <c r="A151" s="5" t="s">
        <v>54</v>
      </c>
      <c r="B151" s="33" t="s">
        <v>58</v>
      </c>
      <c r="C151" s="34"/>
      <c r="D151" s="34"/>
      <c r="E151" s="23">
        <v>10</v>
      </c>
      <c r="F151" s="19">
        <v>10</v>
      </c>
      <c r="G151" s="12">
        <f>E151+F151</f>
        <v>20</v>
      </c>
      <c r="H151" s="15">
        <v>11</v>
      </c>
      <c r="K151" s="64"/>
      <c r="L151" s="67"/>
      <c r="M151" s="66"/>
      <c r="N151" s="65"/>
      <c r="O151" s="2"/>
    </row>
    <row r="152" spans="1:15" ht="15.75">
      <c r="A152" s="69" t="s">
        <v>53</v>
      </c>
      <c r="B152" s="33" t="s">
        <v>65</v>
      </c>
      <c r="C152" s="34"/>
      <c r="D152" s="34"/>
      <c r="E152" s="3">
        <v>9</v>
      </c>
      <c r="F152" s="19">
        <v>12</v>
      </c>
      <c r="G152" s="12">
        <f t="shared" si="2"/>
        <v>21</v>
      </c>
      <c r="H152" s="15">
        <v>12</v>
      </c>
      <c r="J152" s="9"/>
      <c r="K152" s="64"/>
      <c r="L152" s="67"/>
      <c r="M152" s="66"/>
      <c r="N152" s="65"/>
      <c r="O152" s="2"/>
    </row>
    <row r="153" spans="1:15" ht="15.75">
      <c r="A153" s="5" t="s">
        <v>55</v>
      </c>
      <c r="B153" s="33" t="s">
        <v>59</v>
      </c>
      <c r="C153" s="34"/>
      <c r="D153" s="34"/>
      <c r="E153" s="23">
        <v>10</v>
      </c>
      <c r="F153" s="19">
        <v>13</v>
      </c>
      <c r="G153" s="12">
        <f t="shared" si="2"/>
        <v>23</v>
      </c>
      <c r="H153" s="15">
        <v>13</v>
      </c>
      <c r="K153" s="64"/>
      <c r="L153" s="67"/>
      <c r="M153" s="66"/>
      <c r="N153" s="65"/>
      <c r="O153" s="2"/>
    </row>
  </sheetData>
  <mergeCells count="146">
    <mergeCell ref="K153:L153"/>
    <mergeCell ref="M153:N153"/>
    <mergeCell ref="B141:D141"/>
    <mergeCell ref="K141:L141"/>
    <mergeCell ref="M141:N141"/>
    <mergeCell ref="K150:L150"/>
    <mergeCell ref="M150:N150"/>
    <mergeCell ref="K151:L151"/>
    <mergeCell ref="M151:N151"/>
    <mergeCell ref="K152:L152"/>
    <mergeCell ref="M152:N152"/>
    <mergeCell ref="K149:L149"/>
    <mergeCell ref="M149:N149"/>
    <mergeCell ref="M145:N145"/>
    <mergeCell ref="K147:L147"/>
    <mergeCell ref="M147:N147"/>
    <mergeCell ref="K146:L146"/>
    <mergeCell ref="M146:N146"/>
    <mergeCell ref="K148:L148"/>
    <mergeCell ref="M148:N148"/>
    <mergeCell ref="K144:L144"/>
    <mergeCell ref="M144:N144"/>
    <mergeCell ref="B142:D142"/>
    <mergeCell ref="B147:D147"/>
    <mergeCell ref="K145:L145"/>
    <mergeCell ref="K142:L142"/>
    <mergeCell ref="M142:N142"/>
    <mergeCell ref="K143:L143"/>
    <mergeCell ref="M143:N143"/>
    <mergeCell ref="A96:B96"/>
    <mergeCell ref="B130:D130"/>
    <mergeCell ref="B152:D152"/>
    <mergeCell ref="B153:D153"/>
    <mergeCell ref="B151:D151"/>
    <mergeCell ref="B150:D150"/>
    <mergeCell ref="B128:D128"/>
    <mergeCell ref="B120:D120"/>
    <mergeCell ref="B126:D126"/>
    <mergeCell ref="A97:B97"/>
    <mergeCell ref="A92:B92"/>
    <mergeCell ref="C92:D92"/>
    <mergeCell ref="A90:B90"/>
    <mergeCell ref="A94:B94"/>
    <mergeCell ref="C90:D90"/>
    <mergeCell ref="C93:D93"/>
    <mergeCell ref="A91:B91"/>
    <mergeCell ref="B4:D4"/>
    <mergeCell ref="C33:D34"/>
    <mergeCell ref="C36:D36"/>
    <mergeCell ref="C37:D37"/>
    <mergeCell ref="A33:B34"/>
    <mergeCell ref="A36:B36"/>
    <mergeCell ref="A37:B37"/>
    <mergeCell ref="A10:B10"/>
    <mergeCell ref="B61:D61"/>
    <mergeCell ref="A38:B38"/>
    <mergeCell ref="C45:D45"/>
    <mergeCell ref="A59:C59"/>
    <mergeCell ref="C48:D48"/>
    <mergeCell ref="A42:B42"/>
    <mergeCell ref="A41:B41"/>
    <mergeCell ref="A43:B43"/>
    <mergeCell ref="C38:D38"/>
    <mergeCell ref="C39:D39"/>
    <mergeCell ref="C40:D40"/>
    <mergeCell ref="C41:D41"/>
    <mergeCell ref="C42:D42"/>
    <mergeCell ref="C43:D43"/>
    <mergeCell ref="C44:D44"/>
    <mergeCell ref="B149:D149"/>
    <mergeCell ref="H137:H138"/>
    <mergeCell ref="B144:D144"/>
    <mergeCell ref="B146:D146"/>
    <mergeCell ref="B148:D148"/>
    <mergeCell ref="B145:D145"/>
    <mergeCell ref="G137:G138"/>
    <mergeCell ref="B143:D143"/>
    <mergeCell ref="B137:D138"/>
    <mergeCell ref="F137:F138"/>
    <mergeCell ref="E137:E138"/>
    <mergeCell ref="B129:D129"/>
    <mergeCell ref="B127:D127"/>
    <mergeCell ref="E33:E34"/>
    <mergeCell ref="A112:E112"/>
    <mergeCell ref="A115:A116"/>
    <mergeCell ref="E115:E116"/>
    <mergeCell ref="B115:D116"/>
    <mergeCell ref="A44:B44"/>
    <mergeCell ref="A45:B45"/>
    <mergeCell ref="A39:B39"/>
    <mergeCell ref="A40:B40"/>
    <mergeCell ref="A85:B85"/>
    <mergeCell ref="I13:I14"/>
    <mergeCell ref="A13:A14"/>
    <mergeCell ref="E13:E14"/>
    <mergeCell ref="F13:F14"/>
    <mergeCell ref="G13:G14"/>
    <mergeCell ref="H13:H14"/>
    <mergeCell ref="B13:D13"/>
    <mergeCell ref="H61:H62"/>
    <mergeCell ref="I61:I62"/>
    <mergeCell ref="A48:B48"/>
    <mergeCell ref="C46:D46"/>
    <mergeCell ref="C47:D47"/>
    <mergeCell ref="A47:B47"/>
    <mergeCell ref="A46:B46"/>
    <mergeCell ref="A61:A62"/>
    <mergeCell ref="E61:E62"/>
    <mergeCell ref="F61:F62"/>
    <mergeCell ref="F80:F81"/>
    <mergeCell ref="A89:B89"/>
    <mergeCell ref="A93:B93"/>
    <mergeCell ref="A95:B95"/>
    <mergeCell ref="A80:B81"/>
    <mergeCell ref="A84:B84"/>
    <mergeCell ref="A86:B86"/>
    <mergeCell ref="C86:D86"/>
    <mergeCell ref="C84:D84"/>
    <mergeCell ref="C85:D85"/>
    <mergeCell ref="C87:D87"/>
    <mergeCell ref="F115:F116"/>
    <mergeCell ref="C89:D89"/>
    <mergeCell ref="C94:D94"/>
    <mergeCell ref="C91:D91"/>
    <mergeCell ref="C95:D95"/>
    <mergeCell ref="C88:D88"/>
    <mergeCell ref="B118:D118"/>
    <mergeCell ref="B119:D119"/>
    <mergeCell ref="J137:J138"/>
    <mergeCell ref="G61:G62"/>
    <mergeCell ref="A88:B88"/>
    <mergeCell ref="A83:B83"/>
    <mergeCell ref="A87:B87"/>
    <mergeCell ref="E80:E81"/>
    <mergeCell ref="C80:D81"/>
    <mergeCell ref="C83:D83"/>
    <mergeCell ref="K137:K138"/>
    <mergeCell ref="M137:M138"/>
    <mergeCell ref="L137:L138"/>
    <mergeCell ref="B121:D121"/>
    <mergeCell ref="B124:D124"/>
    <mergeCell ref="B122:D122"/>
    <mergeCell ref="B123:D123"/>
    <mergeCell ref="B125:D125"/>
    <mergeCell ref="A135:E135"/>
    <mergeCell ref="A137:A138"/>
  </mergeCells>
  <printOptions/>
  <pageMargins left="0.91" right="0.14" top="1.12" bottom="0.27" header="0.36" footer="0.31"/>
  <pageSetup fitToHeight="2" horizontalDpi="300" verticalDpi="300" orientation="portrait" paperSize="9" scale="50" r:id="rId1"/>
  <headerFooter alignWithMargins="0">
    <oddHeader>&amp;C&amp;"Arial,Gras"&amp;16&amp;UMULTI MALO 2009&amp;12&amp;U
&amp;14 6 Juin 
RESULTATS&amp;12
</oddHeader>
  </headerFooter>
  <rowBreaks count="1" manualBreakCount="1">
    <brk id="10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Maire de Saint-Malo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JFDaron</dc:creator>
  <cp:keywords/>
  <dc:description/>
  <cp:lastModifiedBy>Jean-François Daron</cp:lastModifiedBy>
  <cp:lastPrinted>2009-06-24T10:26:17Z</cp:lastPrinted>
  <dcterms:created xsi:type="dcterms:W3CDTF">2004-05-17T15:30:29Z</dcterms:created>
  <dcterms:modified xsi:type="dcterms:W3CDTF">2009-06-25T07:23:04Z</dcterms:modified>
  <cp:category/>
  <cp:version/>
  <cp:contentType/>
  <cp:contentStatus/>
</cp:coreProperties>
</file>